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<sst xmlns="http://schemas.openxmlformats.org/spreadsheetml/2006/main" count="55" uniqueCount="53">
  <si>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</si>
  <si>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</si>
  <si>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</si>
  <si>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</si>
  <si>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</si>
  <si>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</si>
  <si>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</si>
  <si>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</si>
  <si>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</si>
  <si>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</si>
  <si>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</si>
  <si>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</si>
  <si>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</si>
  <si>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</si>
  <si>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</si>
  <si>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</si>
  <si>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</si>
  <si>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</si>
  <si>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ROMSOUND SRL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</si>
  <si>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</si>
  <si>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</si>
  <si>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</si>
  <si>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</si>
  <si>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</si>
  <si>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</si>
  <si>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</si>
  <si>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</si>
  <si>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</si>
  <si>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</si>
  <si>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</si>
  <si>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</si>
  <si>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</si>
  <si>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</si>
  <si>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</si>
  <si>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</si>
  <si>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</si>
  <si>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</si>
  <si>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</si>
  <si>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</si>
  <si>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</si>
  <si>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SC MEDICAL SERVICES NEUROLOGY SRL</t>
  </si>
  <si>
    <t>total</t>
  </si>
  <si>
    <t xml:space="preserve">ventilatie </t>
  </si>
  <si>
    <t>nonivaziva</t>
  </si>
  <si>
    <t>SC VALDOMEDICA TRADING SRL</t>
  </si>
  <si>
    <t>Valoare</t>
  </si>
  <si>
    <t>deconturi platie</t>
  </si>
  <si>
    <t>SC ANCEU SRL</t>
  </si>
  <si>
    <t>SC HUMAN OPTICS ROMANIA SRL</t>
  </si>
  <si>
    <t>SC NEOMED SRL</t>
  </si>
  <si>
    <t>SC SONOROM SRL</t>
  </si>
  <si>
    <t>SC M-G EXIM ROMITALIA SRL</t>
  </si>
  <si>
    <t>Situatia dispozitivelor medicale decontate aferente lunii septembrie 2018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</si>
</sst>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53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0" fontId="7" fillId="0" borderId="10" xfId="58" applyFont="1" applyFill="1" applyBorder="1">
      <alignment/>
      <protection/>
    </xf>
    <xf numFmtId="0" fontId="8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8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9" fillId="0" borderId="0" xfId="59" applyFont="1" applyFill="1" applyBorder="1" applyAlignment="1">
      <alignment vertical="center"/>
      <protection/>
    </xf>
    <xf numFmtId="0" fontId="8" fillId="33" borderId="0" xfId="59" applyFont="1" applyFill="1">
      <alignment/>
      <protection/>
    </xf>
    <xf numFmtId="4" fontId="9" fillId="33" borderId="0" xfId="59" applyNumberFormat="1" applyFont="1" applyFill="1" applyBorder="1" applyAlignment="1">
      <alignment horizontal="left" wrapText="1"/>
      <protection/>
    </xf>
    <xf numFmtId="4" fontId="9" fillId="33" borderId="0" xfId="59" applyNumberFormat="1" applyFont="1" applyFill="1" applyBorder="1" applyAlignment="1">
      <alignment horizontal="left"/>
      <protection/>
    </xf>
    <xf numFmtId="4" fontId="9" fillId="33" borderId="0" xfId="59" applyNumberFormat="1" applyFont="1" applyFill="1" applyAlignment="1">
      <alignment horizontal="left"/>
      <protection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 horizontal="center"/>
    </xf>
    <xf numFmtId="4" fontId="11" fillId="33" borderId="0" xfId="0" applyNumberFormat="1" applyFont="1" applyFill="1" applyAlignment="1">
      <alignment horizontal="center"/>
    </xf>
    <xf numFmtId="4" fontId="9" fillId="33" borderId="0" xfId="0" applyNumberFormat="1" applyFont="1" applyFill="1" applyAlignment="1">
      <alignment horizontal="center"/>
    </xf>
    <xf numFmtId="170" fontId="9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4" fontId="9" fillId="33" borderId="0" xfId="59" applyNumberFormat="1" applyFont="1" applyFill="1" applyBorder="1" applyAlignment="1">
      <alignment horizontal="left"/>
      <protection/>
    </xf>
    <xf numFmtId="0" fontId="5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9" fillId="33" borderId="11" xfId="0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4" xfId="57" applyBorder="1" applyAlignment="1">
      <alignment horizontal="center" vertical="center" wrapText="1"/>
      <protection/>
    </xf>
    <xf numFmtId="0" fontId="2" fillId="0" borderId="15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9" fillId="33" borderId="0" xfId="59" applyNumberFormat="1" applyFont="1" applyFill="1" applyBorder="1" applyAlignment="1">
      <alignment horizontal="left" wrapText="1"/>
      <protection/>
    </xf>
    <xf numFmtId="4" fontId="9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7"/>
  <sheetViews>
    <sheetView tabSelected="1" zoomScalePageLayoutView="0" workbookViewId="0" topLeftCell="A4">
      <pane ySplit="5" topLeftCell="A24" activePane="bottomLeft" state="frozen"/>
      <selection pane="topLeft" activeCell="B4" sqref="B4"/>
      <selection pane="bottomLeft" activeCell="C36" sqref="C35:C36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8515625" style="0" customWidth="1"/>
    <col min="5" max="5" width="8.140625" style="0" customWidth="1"/>
    <col min="6" max="6" width="10.140625" style="0" customWidth="1"/>
    <col min="9" max="9" width="7.140625" style="0" customWidth="1"/>
    <col min="10" max="10" width="7.7109375" style="0" customWidth="1"/>
    <col min="11" max="11" width="12.140625" style="0" customWidth="1"/>
    <col min="12" max="12" width="9.8515625" style="22" customWidth="1"/>
    <col min="13" max="14" width="9.140625" style="22" customWidth="1"/>
    <col min="15" max="15" width="7.57421875" style="22" customWidth="1"/>
    <col min="16" max="16" width="9.28125" style="22" customWidth="1"/>
  </cols>
  <sheetData>
    <row r="3" spans="12:16" s="3" customFormat="1" ht="15">
      <c r="L3" s="37"/>
      <c r="M3" s="37"/>
      <c r="N3" s="37"/>
      <c r="O3" s="37"/>
      <c r="P3" s="37"/>
    </row>
    <row r="4" spans="1:8" ht="15">
      <c r="A4" s="47"/>
      <c r="B4" s="47"/>
      <c r="C4" s="2" t="s">
        <v>52</v>
      </c>
      <c r="D4" s="2"/>
      <c r="E4" s="2"/>
      <c r="F4" s="2"/>
      <c r="G4" s="2"/>
      <c r="H4" s="2"/>
    </row>
    <row r="5" spans="1:5" ht="15">
      <c r="A5" s="47"/>
      <c r="B5" s="47"/>
      <c r="C5" s="2"/>
      <c r="D5" s="2"/>
      <c r="E5" s="2"/>
    </row>
    <row r="6" spans="1:5" ht="15">
      <c r="A6" s="6"/>
      <c r="B6" s="6"/>
      <c r="C6" s="2"/>
      <c r="D6" s="2"/>
      <c r="E6" s="2"/>
    </row>
    <row r="7" spans="1:16" ht="15">
      <c r="A7" s="42"/>
      <c r="B7" s="48" t="s">
        <v>1</v>
      </c>
      <c r="C7" s="9" t="s">
        <v>19</v>
      </c>
      <c r="D7" s="9" t="s">
        <v>38</v>
      </c>
      <c r="E7" s="10" t="s">
        <v>19</v>
      </c>
      <c r="F7" s="11" t="s">
        <v>22</v>
      </c>
      <c r="G7" s="11" t="s">
        <v>25</v>
      </c>
      <c r="H7" s="11" t="s">
        <v>25</v>
      </c>
      <c r="I7" s="12" t="s">
        <v>27</v>
      </c>
      <c r="J7" s="12" t="s">
        <v>29</v>
      </c>
      <c r="K7" s="12" t="s">
        <v>30</v>
      </c>
      <c r="L7" s="43" t="s">
        <v>32</v>
      </c>
      <c r="M7" s="43" t="s">
        <v>34</v>
      </c>
      <c r="N7" s="43" t="s">
        <v>42</v>
      </c>
      <c r="O7" s="43" t="s">
        <v>36</v>
      </c>
      <c r="P7" s="41" t="s">
        <v>45</v>
      </c>
    </row>
    <row r="8" spans="1:16" ht="22.5" customHeight="1">
      <c r="A8" s="39" t="s">
        <v>0</v>
      </c>
      <c r="B8" s="49"/>
      <c r="C8" s="13" t="s">
        <v>20</v>
      </c>
      <c r="D8" s="13" t="s">
        <v>39</v>
      </c>
      <c r="E8" s="13" t="s">
        <v>21</v>
      </c>
      <c r="F8" s="13" t="s">
        <v>23</v>
      </c>
      <c r="G8" s="13" t="s">
        <v>24</v>
      </c>
      <c r="H8" s="13" t="s">
        <v>26</v>
      </c>
      <c r="I8" s="13" t="s">
        <v>28</v>
      </c>
      <c r="J8" s="14"/>
      <c r="K8" s="13" t="s">
        <v>31</v>
      </c>
      <c r="L8" s="44" t="s">
        <v>33</v>
      </c>
      <c r="M8" s="44" t="s">
        <v>35</v>
      </c>
      <c r="N8" s="45" t="s">
        <v>43</v>
      </c>
      <c r="O8" s="45" t="s">
        <v>37</v>
      </c>
      <c r="P8" s="38" t="s">
        <v>46</v>
      </c>
    </row>
    <row r="9" spans="1:16" ht="15">
      <c r="A9" s="1">
        <v>1</v>
      </c>
      <c r="B9" s="7" t="s">
        <v>47</v>
      </c>
      <c r="C9" s="15"/>
      <c r="D9" s="15"/>
      <c r="E9" s="15"/>
      <c r="F9" s="15"/>
      <c r="G9" s="15">
        <v>7412</v>
      </c>
      <c r="H9" s="15"/>
      <c r="I9" s="15"/>
      <c r="J9" s="15"/>
      <c r="K9" s="15"/>
      <c r="L9" s="16"/>
      <c r="M9" s="16"/>
      <c r="N9" s="16"/>
      <c r="O9" s="16"/>
      <c r="P9" s="16">
        <f aca="true" t="shared" si="0" ref="P9:P33">C9+D9+E9+F9+G9+H9+I9+J9+K9+L9+M9+O9+N9</f>
        <v>7412</v>
      </c>
    </row>
    <row r="10" spans="1:16" ht="15">
      <c r="A10" s="1">
        <v>2</v>
      </c>
      <c r="B10" s="8" t="s">
        <v>2</v>
      </c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>
        <v>58722.78</v>
      </c>
      <c r="N10" s="16"/>
      <c r="O10" s="16"/>
      <c r="P10" s="16">
        <f t="shared" si="0"/>
        <v>58722.78</v>
      </c>
    </row>
    <row r="11" spans="1:16" ht="18" customHeight="1">
      <c r="A11" s="1">
        <v>3</v>
      </c>
      <c r="B11" s="8" t="s">
        <v>3</v>
      </c>
      <c r="C11" s="15"/>
      <c r="D11" s="15"/>
      <c r="E11" s="15">
        <v>18928.33</v>
      </c>
      <c r="F11" s="15"/>
      <c r="G11" s="15">
        <v>4206.7</v>
      </c>
      <c r="H11" s="15"/>
      <c r="I11" s="15">
        <v>1916.5</v>
      </c>
      <c r="J11" s="16">
        <v>50.23</v>
      </c>
      <c r="K11" s="16">
        <v>262.27</v>
      </c>
      <c r="L11" s="16"/>
      <c r="M11" s="16"/>
      <c r="N11" s="16"/>
      <c r="O11" s="16"/>
      <c r="P11" s="16">
        <f t="shared" si="0"/>
        <v>25364.030000000002</v>
      </c>
    </row>
    <row r="12" spans="1:16" ht="15">
      <c r="A12" s="1">
        <v>4</v>
      </c>
      <c r="B12" s="8" t="s">
        <v>4</v>
      </c>
      <c r="C12" s="15">
        <v>19158.65</v>
      </c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>
        <f t="shared" si="0"/>
        <v>19158.65</v>
      </c>
    </row>
    <row r="13" spans="1:16" ht="15">
      <c r="A13" s="1">
        <v>5</v>
      </c>
      <c r="B13" s="8" t="s">
        <v>5</v>
      </c>
      <c r="C13" s="15"/>
      <c r="D13" s="15"/>
      <c r="E13" s="15">
        <v>43570.9</v>
      </c>
      <c r="F13" s="15">
        <v>7402.55</v>
      </c>
      <c r="G13" s="15"/>
      <c r="H13" s="15"/>
      <c r="I13" s="15"/>
      <c r="J13" s="16"/>
      <c r="K13" s="16"/>
      <c r="L13" s="16"/>
      <c r="M13" s="16"/>
      <c r="N13" s="16"/>
      <c r="O13" s="16"/>
      <c r="P13" s="16">
        <f t="shared" si="0"/>
        <v>50973.450000000004</v>
      </c>
    </row>
    <row r="14" spans="1:16" ht="15">
      <c r="A14" s="1">
        <v>6</v>
      </c>
      <c r="B14" s="8" t="s">
        <v>6</v>
      </c>
      <c r="C14" s="15"/>
      <c r="D14" s="15">
        <v>1852.76</v>
      </c>
      <c r="E14" s="15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>
        <f t="shared" si="0"/>
        <v>1852.76</v>
      </c>
    </row>
    <row r="15" spans="1:16" ht="15">
      <c r="A15" s="1">
        <v>7</v>
      </c>
      <c r="B15" s="8" t="s">
        <v>48</v>
      </c>
      <c r="C15" s="15"/>
      <c r="D15" s="15"/>
      <c r="E15" s="15"/>
      <c r="F15" s="15"/>
      <c r="G15" s="15"/>
      <c r="H15" s="15"/>
      <c r="I15" s="15"/>
      <c r="J15" s="16"/>
      <c r="K15" s="16"/>
      <c r="L15" s="16">
        <v>942.18</v>
      </c>
      <c r="M15" s="16"/>
      <c r="N15" s="16"/>
      <c r="O15" s="16"/>
      <c r="P15" s="16">
        <f t="shared" si="0"/>
        <v>942.18</v>
      </c>
    </row>
    <row r="16" spans="1:16" ht="15">
      <c r="A16" s="1">
        <v>8</v>
      </c>
      <c r="B16" s="8" t="s">
        <v>7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>
        <v>34834.41</v>
      </c>
      <c r="N16" s="16">
        <v>1155.21</v>
      </c>
      <c r="O16" s="16"/>
      <c r="P16" s="16">
        <f t="shared" si="0"/>
        <v>35989.62</v>
      </c>
    </row>
    <row r="17" spans="1:16" ht="15">
      <c r="A17" s="1">
        <v>9</v>
      </c>
      <c r="B17" s="8" t="s">
        <v>8</v>
      </c>
      <c r="C17" s="15"/>
      <c r="D17" s="15"/>
      <c r="E17" s="15"/>
      <c r="F17" s="16"/>
      <c r="G17" s="16"/>
      <c r="H17" s="16"/>
      <c r="I17" s="16"/>
      <c r="J17" s="16"/>
      <c r="K17" s="16"/>
      <c r="L17" s="16">
        <v>6281.2</v>
      </c>
      <c r="M17" s="16"/>
      <c r="N17" s="16"/>
      <c r="O17" s="16"/>
      <c r="P17" s="16">
        <f t="shared" si="0"/>
        <v>6281.2</v>
      </c>
    </row>
    <row r="18" spans="1:16" ht="15">
      <c r="A18" s="1">
        <v>10</v>
      </c>
      <c r="B18" s="8" t="s">
        <v>51</v>
      </c>
      <c r="C18" s="15"/>
      <c r="D18" s="15">
        <v>2300.38</v>
      </c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0"/>
        <v>2300.38</v>
      </c>
    </row>
    <row r="19" spans="1:16" ht="21.75" customHeight="1">
      <c r="A19" s="1">
        <v>11</v>
      </c>
      <c r="B19" s="8" t="s">
        <v>9</v>
      </c>
      <c r="C19" s="15"/>
      <c r="D19" s="15"/>
      <c r="E19" s="15">
        <v>183100.99</v>
      </c>
      <c r="F19" s="16">
        <v>1480.51</v>
      </c>
      <c r="G19" s="16"/>
      <c r="H19" s="16"/>
      <c r="I19" s="16">
        <v>3845.96</v>
      </c>
      <c r="J19" s="16"/>
      <c r="K19" s="16"/>
      <c r="L19" s="16"/>
      <c r="M19" s="16"/>
      <c r="N19" s="16"/>
      <c r="O19" s="16"/>
      <c r="P19" s="16">
        <f t="shared" si="0"/>
        <v>188427.46</v>
      </c>
    </row>
    <row r="20" spans="1:16" ht="24" customHeight="1">
      <c r="A20" s="1">
        <v>12</v>
      </c>
      <c r="B20" s="8" t="s">
        <v>40</v>
      </c>
      <c r="C20" s="15"/>
      <c r="D20" s="15"/>
      <c r="E20" s="15">
        <v>2265.95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0"/>
        <v>2265.95</v>
      </c>
    </row>
    <row r="21" spans="1:16" ht="15">
      <c r="A21" s="1">
        <v>13</v>
      </c>
      <c r="B21" s="8" t="s">
        <v>10</v>
      </c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>
        <v>10209.2</v>
      </c>
      <c r="N21" s="16"/>
      <c r="O21" s="16"/>
      <c r="P21" s="16">
        <f t="shared" si="0"/>
        <v>10209.2</v>
      </c>
    </row>
    <row r="22" spans="1:16" ht="15">
      <c r="A22" s="1">
        <v>14</v>
      </c>
      <c r="B22" s="8" t="s">
        <v>11</v>
      </c>
      <c r="C22" s="15"/>
      <c r="D22" s="15"/>
      <c r="E22" s="15">
        <v>79635.63</v>
      </c>
      <c r="F22" s="16"/>
      <c r="G22" s="16"/>
      <c r="H22" s="16"/>
      <c r="I22" s="16">
        <v>7534.09</v>
      </c>
      <c r="J22" s="16"/>
      <c r="K22" s="16"/>
      <c r="L22" s="16"/>
      <c r="M22" s="16"/>
      <c r="N22" s="16"/>
      <c r="O22" s="16"/>
      <c r="P22" s="16">
        <f t="shared" si="0"/>
        <v>87169.72</v>
      </c>
    </row>
    <row r="23" spans="1:16" ht="15">
      <c r="A23" s="1">
        <v>15</v>
      </c>
      <c r="B23" s="8" t="s">
        <v>49</v>
      </c>
      <c r="C23" s="15"/>
      <c r="D23" s="15"/>
      <c r="E23" s="15"/>
      <c r="F23" s="16"/>
      <c r="G23" s="16"/>
      <c r="H23" s="16"/>
      <c r="I23" s="16">
        <v>886.33</v>
      </c>
      <c r="J23" s="16"/>
      <c r="K23" s="16"/>
      <c r="L23" s="16"/>
      <c r="M23" s="16"/>
      <c r="N23" s="16"/>
      <c r="O23" s="16"/>
      <c r="P23" s="16">
        <f t="shared" si="0"/>
        <v>886.33</v>
      </c>
    </row>
    <row r="24" spans="1:16" ht="20.25" customHeight="1">
      <c r="A24" s="1">
        <v>16</v>
      </c>
      <c r="B24" s="8" t="s">
        <v>12</v>
      </c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>
        <v>34243.52</v>
      </c>
      <c r="N24" s="16">
        <v>1617.22</v>
      </c>
      <c r="O24" s="16"/>
      <c r="P24" s="16">
        <f t="shared" si="0"/>
        <v>35860.74</v>
      </c>
    </row>
    <row r="25" spans="1:16" ht="15">
      <c r="A25" s="1">
        <v>17</v>
      </c>
      <c r="B25" s="8" t="s">
        <v>13</v>
      </c>
      <c r="C25" s="15"/>
      <c r="D25" s="15"/>
      <c r="E25" s="15"/>
      <c r="F25" s="16"/>
      <c r="G25" s="16"/>
      <c r="H25" s="16"/>
      <c r="I25" s="16"/>
      <c r="J25" s="16">
        <v>340.67</v>
      </c>
      <c r="K25" s="16">
        <v>943.06</v>
      </c>
      <c r="L25" s="16"/>
      <c r="M25" s="16"/>
      <c r="N25" s="16"/>
      <c r="O25" s="16"/>
      <c r="P25" s="16">
        <f t="shared" si="0"/>
        <v>1283.73</v>
      </c>
    </row>
    <row r="26" spans="1:16" ht="15">
      <c r="A26" s="1">
        <v>18</v>
      </c>
      <c r="B26" s="8" t="s">
        <v>14</v>
      </c>
      <c r="C26" s="15"/>
      <c r="D26" s="15"/>
      <c r="E26" s="15">
        <v>303.43</v>
      </c>
      <c r="F26" s="16"/>
      <c r="G26" s="16"/>
      <c r="H26" s="16"/>
      <c r="I26" s="16"/>
      <c r="J26" s="16"/>
      <c r="K26" s="16">
        <v>275.38</v>
      </c>
      <c r="L26" s="16"/>
      <c r="M26" s="16"/>
      <c r="N26" s="16"/>
      <c r="O26" s="16"/>
      <c r="P26" s="16">
        <f t="shared" si="0"/>
        <v>578.81</v>
      </c>
    </row>
    <row r="27" spans="1:16" ht="18.75" customHeight="1">
      <c r="A27" s="1">
        <v>19</v>
      </c>
      <c r="B27" s="8" t="s">
        <v>15</v>
      </c>
      <c r="C27" s="15"/>
      <c r="D27" s="15"/>
      <c r="E27" s="15">
        <v>205040.4</v>
      </c>
      <c r="F27" s="16"/>
      <c r="G27" s="16">
        <v>24466.82</v>
      </c>
      <c r="H27" s="16"/>
      <c r="I27" s="16">
        <v>7302.03</v>
      </c>
      <c r="J27" s="16">
        <v>36063.9</v>
      </c>
      <c r="K27" s="16">
        <v>4364.94</v>
      </c>
      <c r="L27" s="16"/>
      <c r="M27" s="16">
        <v>9628.49</v>
      </c>
      <c r="N27" s="16"/>
      <c r="O27" s="16">
        <v>6138.9</v>
      </c>
      <c r="P27" s="16">
        <f t="shared" si="0"/>
        <v>293005.48000000004</v>
      </c>
    </row>
    <row r="28" spans="1:16" ht="15">
      <c r="A28" s="1">
        <v>20</v>
      </c>
      <c r="B28" s="8" t="s">
        <v>16</v>
      </c>
      <c r="C28" s="15"/>
      <c r="D28" s="15"/>
      <c r="E28" s="15">
        <v>3059.83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>
        <f t="shared" si="0"/>
        <v>3059.83</v>
      </c>
    </row>
    <row r="29" spans="1:16" ht="15">
      <c r="A29" s="1">
        <v>21</v>
      </c>
      <c r="B29" s="8" t="s">
        <v>17</v>
      </c>
      <c r="C29" s="15"/>
      <c r="D29" s="15"/>
      <c r="E29" s="15">
        <v>3044.4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f t="shared" si="0"/>
        <v>3044.4</v>
      </c>
    </row>
    <row r="30" spans="1:16" ht="15">
      <c r="A30" s="1">
        <v>22</v>
      </c>
      <c r="B30" s="8" t="s">
        <v>18</v>
      </c>
      <c r="C30" s="15">
        <v>66551.1</v>
      </c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>
        <f t="shared" si="0"/>
        <v>66551.1</v>
      </c>
    </row>
    <row r="31" spans="1:16" ht="15">
      <c r="A31" s="1">
        <v>23</v>
      </c>
      <c r="B31" s="8" t="s">
        <v>50</v>
      </c>
      <c r="C31" s="15">
        <v>2016.7</v>
      </c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f t="shared" si="0"/>
        <v>2016.7</v>
      </c>
    </row>
    <row r="32" spans="1:16" ht="15">
      <c r="A32" s="1">
        <v>24</v>
      </c>
      <c r="B32" s="8" t="s">
        <v>44</v>
      </c>
      <c r="C32" s="15"/>
      <c r="D32" s="15">
        <v>4153.14</v>
      </c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f t="shared" si="0"/>
        <v>4153.14</v>
      </c>
    </row>
    <row r="33" spans="1:16" ht="15">
      <c r="A33" s="1">
        <v>25</v>
      </c>
      <c r="B33" s="18" t="s">
        <v>41</v>
      </c>
      <c r="C33" s="17">
        <f>SUM(C9:C32)</f>
        <v>87726.45</v>
      </c>
      <c r="D33" s="17">
        <f aca="true" t="shared" si="1" ref="D33:O33">SUM(D9:D32)</f>
        <v>8306.28</v>
      </c>
      <c r="E33" s="17">
        <f t="shared" si="1"/>
        <v>538949.86</v>
      </c>
      <c r="F33" s="17">
        <f t="shared" si="1"/>
        <v>8883.06</v>
      </c>
      <c r="G33" s="17">
        <f t="shared" si="1"/>
        <v>36085.520000000004</v>
      </c>
      <c r="H33" s="17">
        <f t="shared" si="1"/>
        <v>0</v>
      </c>
      <c r="I33" s="17">
        <f t="shared" si="1"/>
        <v>21484.91</v>
      </c>
      <c r="J33" s="17">
        <f t="shared" si="1"/>
        <v>36454.8</v>
      </c>
      <c r="K33" s="17">
        <f t="shared" si="1"/>
        <v>5845.65</v>
      </c>
      <c r="L33" s="17">
        <f t="shared" si="1"/>
        <v>7223.38</v>
      </c>
      <c r="M33" s="17">
        <f t="shared" si="1"/>
        <v>147638.4</v>
      </c>
      <c r="N33" s="17">
        <f t="shared" si="1"/>
        <v>2772.4300000000003</v>
      </c>
      <c r="O33" s="17">
        <f t="shared" si="1"/>
        <v>6138.9</v>
      </c>
      <c r="P33" s="16">
        <f t="shared" si="0"/>
        <v>907509.6400000002</v>
      </c>
    </row>
    <row r="34" ht="15">
      <c r="B34" s="4"/>
    </row>
    <row r="35" ht="15">
      <c r="B35" s="4"/>
    </row>
    <row r="36" spans="2:27" ht="15">
      <c r="B36" s="19"/>
      <c r="C36" s="21"/>
      <c r="D36" s="22"/>
      <c r="E36" s="22"/>
      <c r="F36" s="2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2:27" ht="15">
      <c r="B37" s="23"/>
      <c r="C37" s="24"/>
      <c r="D37" s="22"/>
      <c r="E37" s="22"/>
      <c r="F37" s="20"/>
      <c r="G37" s="52"/>
      <c r="H37" s="52"/>
      <c r="I37" s="53"/>
      <c r="J37" s="53"/>
      <c r="K37" s="53"/>
      <c r="L37" s="53"/>
      <c r="M37" s="53"/>
      <c r="N37" s="53"/>
      <c r="O37" s="5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2:27" ht="15">
      <c r="B38" s="23"/>
      <c r="C38" s="24"/>
      <c r="D38" s="22"/>
      <c r="E38" s="22"/>
      <c r="F38" s="20"/>
      <c r="G38" s="25"/>
      <c r="H38" s="25"/>
      <c r="I38" s="26"/>
      <c r="J38" s="26"/>
      <c r="K38" s="26"/>
      <c r="L38" s="40"/>
      <c r="M38" s="40"/>
      <c r="N38" s="40"/>
      <c r="O38" s="40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7:27" ht="15">
      <c r="G39" s="27"/>
      <c r="H39" s="27"/>
      <c r="I39" s="28"/>
      <c r="J39" s="29"/>
      <c r="K39" s="29"/>
      <c r="L39" s="29"/>
      <c r="M39" s="29"/>
      <c r="N39" s="30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7:27" ht="15">
      <c r="G40" s="31"/>
      <c r="H40" s="31"/>
      <c r="I40" s="32"/>
      <c r="J40" s="32"/>
      <c r="K40" s="33"/>
      <c r="L40" s="32"/>
      <c r="M40" s="32"/>
      <c r="N40" s="34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7:27" ht="15">
      <c r="G41" s="46"/>
      <c r="H41" s="46"/>
      <c r="I41" s="46"/>
      <c r="J41" s="46"/>
      <c r="K41" s="46"/>
      <c r="L41" s="35"/>
      <c r="M41" s="35"/>
      <c r="N41" s="35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7:27" ht="15">
      <c r="G42" s="36"/>
      <c r="H42" s="36"/>
      <c r="I42" s="36"/>
      <c r="J42" s="36"/>
      <c r="K42" s="35"/>
      <c r="L42" s="35"/>
      <c r="M42" s="35"/>
      <c r="N42" s="35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7:27" ht="15">
      <c r="G43" s="20"/>
      <c r="H43" s="20"/>
      <c r="I43" s="22"/>
      <c r="J43" s="22"/>
      <c r="K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7:27" ht="15">
      <c r="G44" s="20"/>
      <c r="H44" s="20"/>
      <c r="I44" s="22"/>
      <c r="J44" s="22"/>
      <c r="K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7" ht="15">
      <c r="B47" s="5"/>
    </row>
  </sheetData>
  <sheetProtection/>
  <mergeCells count="6">
    <mergeCell ref="G41:K41"/>
    <mergeCell ref="A4:B4"/>
    <mergeCell ref="A5:B5"/>
    <mergeCell ref="B7:B8"/>
    <mergeCell ref="G36:AA36"/>
    <mergeCell ref="G37:O37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2019-09-10T13:15:30Z</dcterms:modified>
  <cp:category/>
  <cp:version/>
  <cp:contentType/>
  <cp:contentStatus/>
</cp:coreProperties>
</file>